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Для обмена документами\uprbud\svod\2026-2028\_ПРОЕКТ ЗАКОНА 2026-2028 (1 чтение)\Одновременно с законом\7. ОБАС\"/>
    </mc:Choice>
  </mc:AlternateContent>
  <bookViews>
    <workbookView xWindow="0" yWindow="0" windowWidth="28800" windowHeight="12300"/>
  </bookViews>
  <sheets>
    <sheet name="2026" sheetId="1" r:id="rId1"/>
  </sheets>
  <calcPr calcId="162913"/>
</workbook>
</file>

<file path=xl/calcChain.xml><?xml version="1.0" encoding="utf-8"?>
<calcChain xmlns="http://schemas.openxmlformats.org/spreadsheetml/2006/main">
  <c r="B11" i="1" l="1"/>
  <c r="B9" i="1"/>
  <c r="N56" i="1" l="1"/>
  <c r="J56" i="1"/>
  <c r="J35" i="1"/>
  <c r="J44" i="1" l="1"/>
  <c r="J49" i="1" s="1"/>
  <c r="N35" i="1"/>
  <c r="J28" i="1"/>
  <c r="J59" i="1"/>
  <c r="N59" i="1"/>
  <c r="N44" i="1"/>
  <c r="N28" i="1"/>
  <c r="N49" i="1" l="1"/>
</calcChain>
</file>

<file path=xl/sharedStrings.xml><?xml version="1.0" encoding="utf-8"?>
<sst xmlns="http://schemas.openxmlformats.org/spreadsheetml/2006/main" count="302" uniqueCount="130">
  <si>
    <t>Обоснование бюджетных ассигнований на осуществление бюджетных инвестиций в объекты капитального строительства государственной и муниципальной собственности Республики Карелия или на приобретение объектов недвижимого имущества в государственную собственность Республики Карелия, на предоставление субсидий и бюджетных инвестиций юридическим лицам, не являющимся государственными учреждениями Республики Карелия и государственными унитарными предприятиями Республики Карелия, в объекты капитального строительства или на приобретение объектов недвижимого имущества, а также на предоставление субсидий на осуществление капитальных вложений в объекты капитального строительства государственной и муниципальной собственности Республики Карелия или приобретение объектов недвижимого имущества в государственную собственность Республики Карелия (капитальные вложения) на 2026 год</t>
  </si>
  <si>
    <t>Виды расходов:</t>
  </si>
  <si>
    <t>400 "Капитальные вложения в объекты государственной (муниципальной) собственности"</t>
  </si>
  <si>
    <t>522 "Субсидии на софинансирование капитальных вложений в объекты государственной (муниципальной) собственности"</t>
  </si>
  <si>
    <t>Наименование показателя</t>
  </si>
  <si>
    <t>Объем бюджетных ассигнований, тыс. рублей</t>
  </si>
  <si>
    <t>Объем расходных обязательств, подлежащих исполнению за пределами планового периода, тыс. рублей</t>
  </si>
  <si>
    <t>Объекты, мероприятия (укрупненные инвестиционные проекты), объекты недвижимого имущества, всего</t>
  </si>
  <si>
    <t>- в том числе по мероприятиям:</t>
  </si>
  <si>
    <t>- объекты по действующим (незавершенным) контрактам</t>
  </si>
  <si>
    <t>- вновь начинаемые объекты (в том числе требующие заключения новых контрактов)</t>
  </si>
  <si>
    <t>- в том числе по видам расходов:</t>
  </si>
  <si>
    <t xml:space="preserve">1) итого по подгруппе 410 "Бюджетные инвестиции" </t>
  </si>
  <si>
    <t>2) итого по подгруппе 450 "Бюджетные инвестиции иным юридическим лицам"</t>
  </si>
  <si>
    <t xml:space="preserve">3) итого по подгруппе 460 "Субсидии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собственность" </t>
  </si>
  <si>
    <t>4)итого по элементу вида расходов 522 "Субсидии на софинансирование капитальных вложений в объекты государственной (муниципальной) собственности"</t>
  </si>
  <si>
    <t>1.1. Сведения об объеме бюджетных ассигнований по направлениям инвестирования на объекты недвижимого имущества, планируемых к реализации по контрактам, заключенным до начала очередного года (по действующим (незавершенным) контрактам)</t>
  </si>
  <si>
    <t>Объект, мероприятие (укрупненный инвестиционный проект)</t>
  </si>
  <si>
    <t>Бюджетная классификация</t>
  </si>
  <si>
    <t>Нормативный правовой акт</t>
  </si>
  <si>
    <t>Наименование единицы измерения</t>
  </si>
  <si>
    <t>Мощность</t>
  </si>
  <si>
    <t>Сметная стоимость в ценах соответствующих лет</t>
  </si>
  <si>
    <t>Наличие проектно-сметной документации (да/нет)</t>
  </si>
  <si>
    <t>Сроки строительства</t>
  </si>
  <si>
    <t>раздел</t>
  </si>
  <si>
    <t>подраздел</t>
  </si>
  <si>
    <t>вид</t>
  </si>
  <si>
    <t>дата</t>
  </si>
  <si>
    <t>номер</t>
  </si>
  <si>
    <t>наименование</t>
  </si>
  <si>
    <t>дата начала</t>
  </si>
  <si>
    <t>дата окончания</t>
  </si>
  <si>
    <t>итого по подгруппе 410 "Бюджетные инвестиции"</t>
  </si>
  <si>
    <t>X</t>
  </si>
  <si>
    <t>Проектно-изыскательские работы</t>
  </si>
  <si>
    <t>04</t>
  </si>
  <si>
    <t>09</t>
  </si>
  <si>
    <t>Постановление Правительства Республики Карелия</t>
  </si>
  <si>
    <t>20.06.2014</t>
  </si>
  <si>
    <t>197-П</t>
  </si>
  <si>
    <t>Об утверждении государственной программы Республики Карелия "Развитие транспортной системы"</t>
  </si>
  <si>
    <t>Штука</t>
  </si>
  <si>
    <t>15</t>
  </si>
  <si>
    <t>Нет</t>
  </si>
  <si>
    <t>Реконструкция мостового перехода через р. Мегрега на км 13+299 автомобильной дороги Олонец - Питкяранта - Леппясилта</t>
  </si>
  <si>
    <t>Погонный метр</t>
  </si>
  <si>
    <t>55,9</t>
  </si>
  <si>
    <t>Да</t>
  </si>
  <si>
    <t>Реконструкция мостового сооружения через р.Лососинка по ул.Маршала Мерецкова в г.Петрозаводске</t>
  </si>
  <si>
    <t>139,41</t>
  </si>
  <si>
    <t>Реконструкция ул. Железнодорожной в п.Рабочеостровск, по которой обеспечивается проезд к врачебной амбулатории</t>
  </si>
  <si>
    <t>Километр; тысяча метров</t>
  </si>
  <si>
    <t>0,234</t>
  </si>
  <si>
    <t>Строительство автомобильной дороги от ул.Чапаева с устройством парковки в районе Паровозного сквера в г.Петрозаводске</t>
  </si>
  <si>
    <t>0,54</t>
  </si>
  <si>
    <t>1</t>
  </si>
  <si>
    <t>Устройство парковки на 30 км автомобильной дороги Великая Губа - Оятевщина</t>
  </si>
  <si>
    <t>0,288</t>
  </si>
  <si>
    <t>итого по подгруппе 460 "Субсидии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собственность"</t>
  </si>
  <si>
    <t>Здание детского сада на 150 мест по адресу: Республика Карелия, Сортавальский муниципальный район, г. Сортавала, ул. Бондарева, кадастровый номер земельного участка 10:07:0042811:704</t>
  </si>
  <si>
    <t>07</t>
  </si>
  <si>
    <t>01</t>
  </si>
  <si>
    <t>Нормативные правовые акты республиканского значения</t>
  </si>
  <si>
    <t>196</t>
  </si>
  <si>
    <t>Об утверждении государственной программы Республики Карелия "Развитие образования"</t>
  </si>
  <si>
    <t>Место</t>
  </si>
  <si>
    <t>150</t>
  </si>
  <si>
    <t>Развитие инфраструктуры археологического комплекса "Онежские петроглифы"</t>
  </si>
  <si>
    <t>12</t>
  </si>
  <si>
    <t>28.01.2016</t>
  </si>
  <si>
    <t>11-П</t>
  </si>
  <si>
    <t>Об утверждении государственной программы Республики Карелия "Развитие туризма"</t>
  </si>
  <si>
    <t>Реконструкция здания стационара государственного бюджетного учреждения здравоохранения Республики Карелия «Больница скорой медицинской помощи», этап – «Строительство хирургического корпуса с палатами интенсивной терапии и реанимации»</t>
  </si>
  <si>
    <t>09.04.2015</t>
  </si>
  <si>
    <t>118-П</t>
  </si>
  <si>
    <t>Об утверждении государственной программы Республики Карелия "Развитие здравоохранения"</t>
  </si>
  <si>
    <t>Квадратный метр</t>
  </si>
  <si>
    <t>19860,2</t>
  </si>
  <si>
    <t>Реконструкция котельной на биотопливе в г. Суоярви мощностью 26 МВт</t>
  </si>
  <si>
    <t>05</t>
  </si>
  <si>
    <t>02</t>
  </si>
  <si>
    <t>26.11.2014</t>
  </si>
  <si>
    <t>351</t>
  </si>
  <si>
    <t>Об утверждении государственной программы Республики Карелия "Обеспечение доступным и комфортным жильем и жилищно-коммунальными услугами"</t>
  </si>
  <si>
    <t>Мегаватт; тысяча киловатт</t>
  </si>
  <si>
    <t>26</t>
  </si>
  <si>
    <t xml:space="preserve">Строительство Центра культурного развития в г. Лахденпохья </t>
  </si>
  <si>
    <t>08</t>
  </si>
  <si>
    <t>30.08.2014</t>
  </si>
  <si>
    <t>278</t>
  </si>
  <si>
    <t>Об утверждении государственной программы Республики Карелия "Развитие культуры"</t>
  </si>
  <si>
    <t>230</t>
  </si>
  <si>
    <t>Строительство дома-интерната для престарелых граждан и инвалидов на 200 мест в   г. Костомукше</t>
  </si>
  <si>
    <t>10</t>
  </si>
  <si>
    <t>02.06.2014</t>
  </si>
  <si>
    <t>169</t>
  </si>
  <si>
    <t>Об утверждении государственной программы Республики Карелия "Совершенствование социальной защиты граждан"</t>
  </si>
  <si>
    <t>16922,7</t>
  </si>
  <si>
    <t>Строительство социально-культурного центра с детским садом на 80 мест и амбулаторией в пос. Хийтола Лахденпохского муниципального района</t>
  </si>
  <si>
    <t>80</t>
  </si>
  <si>
    <t>Строительство спортивного комплекса в пойме реки Неглинка в районе зданий №12 по ул. Крупской и №8 по ул. Красной в г. Петрозаводске - II этап</t>
  </si>
  <si>
    <t>11</t>
  </si>
  <si>
    <t>17.07.2014</t>
  </si>
  <si>
    <t>228</t>
  </si>
  <si>
    <t>1951,45</t>
  </si>
  <si>
    <t>итого по элементу вида расходов 522 "Субсидии на софинансирование капитальных вложений в объекты государственной (муниципальной) собственности"</t>
  </si>
  <si>
    <t>Крытый ледовый каток в г. Костомукша</t>
  </si>
  <si>
    <t>2861,6</t>
  </si>
  <si>
    <t>Реконструкция магистральных сетей от теплоисточника до существующих тепловых сетей микрорайона Ключевая</t>
  </si>
  <si>
    <t>Метр</t>
  </si>
  <si>
    <t>1762</t>
  </si>
  <si>
    <t>Строительство (реконструкция) водоочистных сооружений г. Суоярви</t>
  </si>
  <si>
    <t>3800</t>
  </si>
  <si>
    <t xml:space="preserve">Физкультурно-оздоровительный комплекс, расположенный по адресу: Российская Федерация, Республика Карелия, Олонецкий район, г. Олонец, ул. Строительная, земельный участок с кадастровым номером 10:14:0010318:154 </t>
  </si>
  <si>
    <t>Итого</t>
  </si>
  <si>
    <t>1.2. Сведения об объеме бюджетных ассигнований по направлениям инвестирования на вновь начинаемые объекты недвижимого имущества (в том числе требующие заключения новых контрактов)</t>
  </si>
  <si>
    <t>Республиканский онкологический диспансер Республики Карелия</t>
  </si>
  <si>
    <t>47100</t>
  </si>
  <si>
    <t>Строительство больничного комплекса с поликлиникой и стационаром в г. Лахденпохья для нужд ГБУЗ "Сортавальская центральная районная больница"</t>
  </si>
  <si>
    <t>Посещение в смену</t>
  </si>
  <si>
    <t>180</t>
  </si>
  <si>
    <t>1.3. Сведения об объеме бюджетных ассигнований по объектам, мероприятиям, объектам недвижимого имущества, не включенным в адресную инвестиционную программу Республики Карелия</t>
  </si>
  <si>
    <t>Объект, мероприятие, объект недвижимого имущества</t>
  </si>
  <si>
    <t>Об утверждении государственной программы Республики Карелия "Развитие физической культуры и спорта"</t>
  </si>
  <si>
    <t>29.03.2024</t>
  </si>
  <si>
    <t>95-П</t>
  </si>
  <si>
    <t>"Об утверждении государственной программы Республики Карелия "Развитие агропромышленного и рыбохозяйственного комплексов"</t>
  </si>
  <si>
    <t>1) включенным в адресную инвестиционную программу Республики Карелия</t>
  </si>
  <si>
    <t>2) не включенным в адресную инвестиционную программу Республики Карелия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</si>
</sst>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1" fillId="0" borderId="1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wrapText="1"/>
    </xf>
    <xf numFmtId="0" fontId="6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workbookViewId="0">
      <selection sqref="A1:XFD1"/>
    </sheetView>
  </sheetViews>
  <sheetFormatPr defaultRowHeight="15" x14ac:dyDescent="0.25"/>
  <cols>
    <col min="1" max="1" width="50" customWidth="1"/>
    <col min="2" max="3" width="9.28515625" customWidth="1"/>
    <col min="4" max="4" width="21.28515625" customWidth="1"/>
    <col min="5" max="5" width="12.42578125" customWidth="1"/>
    <col min="6" max="6" width="18.7109375" customWidth="1"/>
    <col min="7" max="7" width="35.5703125" customWidth="1"/>
    <col min="8" max="8" width="15.7109375" customWidth="1"/>
    <col min="9" max="9" width="16.28515625" customWidth="1"/>
    <col min="10" max="10" width="17.5703125" style="16" customWidth="1"/>
    <col min="11" max="11" width="17.5703125" customWidth="1"/>
    <col min="12" max="13" width="14.28515625" customWidth="1"/>
    <col min="14" max="14" width="17.5703125" customWidth="1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12.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8.75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8.7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ht="39" customHeigh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68.75" customHeight="1" x14ac:dyDescent="0.3">
      <c r="A7" s="7" t="s">
        <v>4</v>
      </c>
      <c r="B7" s="41" t="s">
        <v>5</v>
      </c>
      <c r="C7" s="42"/>
      <c r="D7" s="7" t="s">
        <v>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8.75" x14ac:dyDescent="0.3">
      <c r="A8" s="7">
        <v>1</v>
      </c>
      <c r="B8" s="41">
        <v>2</v>
      </c>
      <c r="C8" s="42"/>
      <c r="D8" s="7">
        <v>3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s="20" customFormat="1" ht="56.25" x14ac:dyDescent="0.3">
      <c r="A9" s="18" t="s">
        <v>7</v>
      </c>
      <c r="B9" s="47">
        <f>B11</f>
        <v>5365399.5</v>
      </c>
      <c r="C9" s="48"/>
      <c r="D9" s="23">
        <v>0</v>
      </c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8.75" x14ac:dyDescent="0.3">
      <c r="A10" s="14" t="s">
        <v>8</v>
      </c>
      <c r="B10" s="45"/>
      <c r="C10" s="46"/>
      <c r="D10" s="24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56.25" x14ac:dyDescent="0.3">
      <c r="A11" s="3" t="s">
        <v>128</v>
      </c>
      <c r="B11" s="32">
        <f>SUM(B12:C13)</f>
        <v>5365399.5</v>
      </c>
      <c r="C11" s="33"/>
      <c r="D11" s="25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37.5" x14ac:dyDescent="0.3">
      <c r="A12" s="3" t="s">
        <v>9</v>
      </c>
      <c r="B12" s="32">
        <v>4129333</v>
      </c>
      <c r="C12" s="33"/>
      <c r="D12" s="25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56.25" x14ac:dyDescent="0.3">
      <c r="A13" s="3" t="s">
        <v>10</v>
      </c>
      <c r="B13" s="32">
        <v>1236066.5</v>
      </c>
      <c r="C13" s="33"/>
      <c r="D13" s="25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56.25" x14ac:dyDescent="0.3">
      <c r="A14" s="3" t="s">
        <v>129</v>
      </c>
      <c r="B14" s="32">
        <v>0</v>
      </c>
      <c r="C14" s="33"/>
      <c r="D14" s="25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.75" x14ac:dyDescent="0.3">
      <c r="A15" s="15" t="s">
        <v>11</v>
      </c>
      <c r="B15" s="34"/>
      <c r="C15" s="35"/>
      <c r="D15" s="26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37.5" x14ac:dyDescent="0.3">
      <c r="A16" s="13" t="s">
        <v>12</v>
      </c>
      <c r="B16" s="32">
        <v>976263</v>
      </c>
      <c r="C16" s="33"/>
      <c r="D16" s="25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37.5" x14ac:dyDescent="0.3">
      <c r="A17" s="13" t="s">
        <v>13</v>
      </c>
      <c r="B17" s="32">
        <v>0</v>
      </c>
      <c r="C17" s="33"/>
      <c r="D17" s="25"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25" x14ac:dyDescent="0.3">
      <c r="A18" s="3" t="s">
        <v>14</v>
      </c>
      <c r="B18" s="32">
        <v>3767872.9</v>
      </c>
      <c r="C18" s="33"/>
      <c r="D18" s="25"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93.75" x14ac:dyDescent="0.3">
      <c r="A19" s="13" t="s">
        <v>15</v>
      </c>
      <c r="B19" s="32">
        <v>621263.6</v>
      </c>
      <c r="C19" s="33"/>
      <c r="D19" s="25"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8.75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8.75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37.5" customHeight="1" x14ac:dyDescent="0.25">
      <c r="A24" s="37" t="s">
        <v>16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50.85" customHeight="1" x14ac:dyDescent="0.25">
      <c r="A25" s="36" t="s">
        <v>17</v>
      </c>
      <c r="B25" s="41" t="s">
        <v>18</v>
      </c>
      <c r="C25" s="42"/>
      <c r="D25" s="36" t="s">
        <v>19</v>
      </c>
      <c r="E25" s="36"/>
      <c r="F25" s="36"/>
      <c r="G25" s="36"/>
      <c r="H25" s="36" t="s">
        <v>20</v>
      </c>
      <c r="I25" s="36" t="s">
        <v>21</v>
      </c>
      <c r="J25" s="43" t="s">
        <v>22</v>
      </c>
      <c r="K25" s="36" t="s">
        <v>23</v>
      </c>
      <c r="L25" s="36" t="s">
        <v>24</v>
      </c>
      <c r="M25" s="36"/>
      <c r="N25" s="36" t="s">
        <v>5</v>
      </c>
    </row>
    <row r="26" spans="1:14" ht="61.7" customHeight="1" x14ac:dyDescent="0.25">
      <c r="A26" s="36"/>
      <c r="B26" s="7" t="s">
        <v>25</v>
      </c>
      <c r="C26" s="7" t="s">
        <v>26</v>
      </c>
      <c r="D26" s="7" t="s">
        <v>27</v>
      </c>
      <c r="E26" s="7" t="s">
        <v>28</v>
      </c>
      <c r="F26" s="7" t="s">
        <v>29</v>
      </c>
      <c r="G26" s="7" t="s">
        <v>30</v>
      </c>
      <c r="H26" s="36"/>
      <c r="I26" s="36"/>
      <c r="J26" s="43"/>
      <c r="K26" s="36"/>
      <c r="L26" s="7" t="s">
        <v>31</v>
      </c>
      <c r="M26" s="7" t="s">
        <v>32</v>
      </c>
      <c r="N26" s="36"/>
    </row>
    <row r="27" spans="1:14" ht="18.75" x14ac:dyDescent="0.25">
      <c r="A27" s="7">
        <v>1</v>
      </c>
      <c r="B27" s="7">
        <v>2</v>
      </c>
      <c r="C27" s="7">
        <v>3</v>
      </c>
      <c r="D27" s="7">
        <v>4</v>
      </c>
      <c r="E27" s="7">
        <v>5</v>
      </c>
      <c r="F27" s="7">
        <v>6</v>
      </c>
      <c r="G27" s="7">
        <v>7</v>
      </c>
      <c r="H27" s="7">
        <v>8</v>
      </c>
      <c r="I27" s="7">
        <v>9</v>
      </c>
      <c r="J27" s="17">
        <v>10</v>
      </c>
      <c r="K27" s="7">
        <v>11</v>
      </c>
      <c r="L27" s="7">
        <v>12</v>
      </c>
      <c r="M27" s="7">
        <v>13</v>
      </c>
      <c r="N27" s="7">
        <v>14</v>
      </c>
    </row>
    <row r="28" spans="1:14" ht="18.75" x14ac:dyDescent="0.25">
      <c r="A28" s="38" t="s">
        <v>33</v>
      </c>
      <c r="B28" s="39"/>
      <c r="C28" s="39"/>
      <c r="D28" s="39"/>
      <c r="E28" s="39"/>
      <c r="F28" s="39"/>
      <c r="G28" s="40"/>
      <c r="H28" s="6" t="s">
        <v>34</v>
      </c>
      <c r="I28" s="6" t="s">
        <v>34</v>
      </c>
      <c r="J28" s="27">
        <f>SUM(J29:J34)</f>
        <v>3440742.3</v>
      </c>
      <c r="K28" s="6" t="s">
        <v>34</v>
      </c>
      <c r="L28" s="6" t="s">
        <v>34</v>
      </c>
      <c r="M28" s="6" t="s">
        <v>34</v>
      </c>
      <c r="N28" s="21">
        <f>SUM(N29:N34)</f>
        <v>976263</v>
      </c>
    </row>
    <row r="29" spans="1:14" ht="93.75" x14ac:dyDescent="0.25">
      <c r="A29" s="8" t="s">
        <v>35</v>
      </c>
      <c r="B29" s="6" t="s">
        <v>36</v>
      </c>
      <c r="C29" s="6" t="s">
        <v>37</v>
      </c>
      <c r="D29" s="8" t="s">
        <v>38</v>
      </c>
      <c r="E29" s="6" t="s">
        <v>39</v>
      </c>
      <c r="F29" s="6" t="s">
        <v>40</v>
      </c>
      <c r="G29" s="8" t="s">
        <v>41</v>
      </c>
      <c r="H29" s="7" t="s">
        <v>42</v>
      </c>
      <c r="I29" s="6" t="s">
        <v>43</v>
      </c>
      <c r="J29" s="22">
        <v>0</v>
      </c>
      <c r="K29" s="6" t="s">
        <v>44</v>
      </c>
      <c r="L29" s="1">
        <v>43101</v>
      </c>
      <c r="M29" s="1">
        <v>47848</v>
      </c>
      <c r="N29" s="21">
        <v>167500</v>
      </c>
    </row>
    <row r="30" spans="1:14" ht="93.75" x14ac:dyDescent="0.25">
      <c r="A30" s="8" t="s">
        <v>45</v>
      </c>
      <c r="B30" s="6" t="s">
        <v>36</v>
      </c>
      <c r="C30" s="6" t="s">
        <v>37</v>
      </c>
      <c r="D30" s="8" t="s">
        <v>38</v>
      </c>
      <c r="E30" s="6" t="s">
        <v>39</v>
      </c>
      <c r="F30" s="6" t="s">
        <v>40</v>
      </c>
      <c r="G30" s="8" t="s">
        <v>41</v>
      </c>
      <c r="H30" s="7" t="s">
        <v>46</v>
      </c>
      <c r="I30" s="6" t="s">
        <v>47</v>
      </c>
      <c r="J30" s="22">
        <v>812664.9</v>
      </c>
      <c r="K30" s="6" t="s">
        <v>48</v>
      </c>
      <c r="L30" s="1">
        <v>45658</v>
      </c>
      <c r="M30" s="1">
        <v>46752</v>
      </c>
      <c r="N30" s="21">
        <v>398995.20000000001</v>
      </c>
    </row>
    <row r="31" spans="1:14" ht="93.75" x14ac:dyDescent="0.25">
      <c r="A31" s="8" t="s">
        <v>49</v>
      </c>
      <c r="B31" s="6" t="s">
        <v>36</v>
      </c>
      <c r="C31" s="6" t="s">
        <v>37</v>
      </c>
      <c r="D31" s="8" t="s">
        <v>38</v>
      </c>
      <c r="E31" s="6" t="s">
        <v>39</v>
      </c>
      <c r="F31" s="6" t="s">
        <v>40</v>
      </c>
      <c r="G31" s="8" t="s">
        <v>41</v>
      </c>
      <c r="H31" s="7" t="s">
        <v>46</v>
      </c>
      <c r="I31" s="6" t="s">
        <v>50</v>
      </c>
      <c r="J31" s="22">
        <v>2190288</v>
      </c>
      <c r="K31" s="6" t="s">
        <v>48</v>
      </c>
      <c r="L31" s="1">
        <v>45292</v>
      </c>
      <c r="M31" s="1">
        <v>46387</v>
      </c>
      <c r="N31" s="21">
        <v>170668</v>
      </c>
    </row>
    <row r="32" spans="1:14" ht="93.75" x14ac:dyDescent="0.25">
      <c r="A32" s="8" t="s">
        <v>51</v>
      </c>
      <c r="B32" s="6" t="s">
        <v>36</v>
      </c>
      <c r="C32" s="6" t="s">
        <v>37</v>
      </c>
      <c r="D32" s="8" t="s">
        <v>38</v>
      </c>
      <c r="E32" s="6" t="s">
        <v>39</v>
      </c>
      <c r="F32" s="6" t="s">
        <v>40</v>
      </c>
      <c r="G32" s="8" t="s">
        <v>41</v>
      </c>
      <c r="H32" s="7" t="s">
        <v>52</v>
      </c>
      <c r="I32" s="6" t="s">
        <v>53</v>
      </c>
      <c r="J32" s="22">
        <v>73217</v>
      </c>
      <c r="K32" s="6" t="s">
        <v>48</v>
      </c>
      <c r="L32" s="1">
        <v>45658</v>
      </c>
      <c r="M32" s="1">
        <v>46387</v>
      </c>
      <c r="N32" s="21">
        <v>37527.4</v>
      </c>
    </row>
    <row r="33" spans="1:14" ht="93.75" x14ac:dyDescent="0.25">
      <c r="A33" s="8" t="s">
        <v>54</v>
      </c>
      <c r="B33" s="6" t="s">
        <v>36</v>
      </c>
      <c r="C33" s="6" t="s">
        <v>37</v>
      </c>
      <c r="D33" s="8" t="s">
        <v>38</v>
      </c>
      <c r="E33" s="6" t="s">
        <v>39</v>
      </c>
      <c r="F33" s="6" t="s">
        <v>40</v>
      </c>
      <c r="G33" s="8" t="s">
        <v>41</v>
      </c>
      <c r="H33" s="7" t="s">
        <v>52</v>
      </c>
      <c r="I33" s="6" t="s">
        <v>55</v>
      </c>
      <c r="J33" s="22">
        <v>230000</v>
      </c>
      <c r="K33" s="6" t="s">
        <v>48</v>
      </c>
      <c r="L33" s="1">
        <v>45292</v>
      </c>
      <c r="M33" s="1">
        <v>46387</v>
      </c>
      <c r="N33" s="21">
        <v>85000</v>
      </c>
    </row>
    <row r="34" spans="1:14" ht="93.75" x14ac:dyDescent="0.25">
      <c r="A34" s="8" t="s">
        <v>57</v>
      </c>
      <c r="B34" s="6" t="s">
        <v>36</v>
      </c>
      <c r="C34" s="6" t="s">
        <v>37</v>
      </c>
      <c r="D34" s="8" t="s">
        <v>38</v>
      </c>
      <c r="E34" s="6" t="s">
        <v>39</v>
      </c>
      <c r="F34" s="6" t="s">
        <v>40</v>
      </c>
      <c r="G34" s="8" t="s">
        <v>41</v>
      </c>
      <c r="H34" s="7" t="s">
        <v>52</v>
      </c>
      <c r="I34" s="6" t="s">
        <v>58</v>
      </c>
      <c r="J34" s="22">
        <v>134572.4</v>
      </c>
      <c r="K34" s="6" t="s">
        <v>48</v>
      </c>
      <c r="L34" s="1">
        <v>45658</v>
      </c>
      <c r="M34" s="1">
        <v>46387</v>
      </c>
      <c r="N34" s="21">
        <v>116572.4</v>
      </c>
    </row>
    <row r="35" spans="1:14" ht="80.25" customHeight="1" x14ac:dyDescent="0.25">
      <c r="A35" s="38" t="s">
        <v>59</v>
      </c>
      <c r="B35" s="39"/>
      <c r="C35" s="39"/>
      <c r="D35" s="39"/>
      <c r="E35" s="39"/>
      <c r="F35" s="39"/>
      <c r="G35" s="40"/>
      <c r="H35" s="6" t="s">
        <v>34</v>
      </c>
      <c r="I35" s="6" t="s">
        <v>34</v>
      </c>
      <c r="J35" s="22">
        <f>SUM(J36:J43)</f>
        <v>12843973.5</v>
      </c>
      <c r="K35" s="6" t="s">
        <v>34</v>
      </c>
      <c r="L35" s="6" t="s">
        <v>34</v>
      </c>
      <c r="M35" s="6" t="s">
        <v>34</v>
      </c>
      <c r="N35" s="21">
        <f>SUM(N36:N43)</f>
        <v>2531806.3999999994</v>
      </c>
    </row>
    <row r="36" spans="1:14" ht="112.5" x14ac:dyDescent="0.25">
      <c r="A36" s="8" t="s">
        <v>60</v>
      </c>
      <c r="B36" s="6" t="s">
        <v>61</v>
      </c>
      <c r="C36" s="6" t="s">
        <v>62</v>
      </c>
      <c r="D36" s="8" t="s">
        <v>63</v>
      </c>
      <c r="E36" s="6" t="s">
        <v>39</v>
      </c>
      <c r="F36" s="6" t="s">
        <v>64</v>
      </c>
      <c r="G36" s="8" t="s">
        <v>65</v>
      </c>
      <c r="H36" s="7" t="s">
        <v>66</v>
      </c>
      <c r="I36" s="6" t="s">
        <v>67</v>
      </c>
      <c r="J36" s="22">
        <v>563190.6</v>
      </c>
      <c r="K36" s="6" t="s">
        <v>48</v>
      </c>
      <c r="L36" s="1">
        <v>45658</v>
      </c>
      <c r="M36" s="1">
        <v>46387</v>
      </c>
      <c r="N36" s="21">
        <v>62689.2</v>
      </c>
    </row>
    <row r="37" spans="1:14" ht="75" x14ac:dyDescent="0.25">
      <c r="A37" s="8" t="s">
        <v>68</v>
      </c>
      <c r="B37" s="6" t="s">
        <v>36</v>
      </c>
      <c r="C37" s="6" t="s">
        <v>69</v>
      </c>
      <c r="D37" s="8" t="s">
        <v>38</v>
      </c>
      <c r="E37" s="6" t="s">
        <v>70</v>
      </c>
      <c r="F37" s="6" t="s">
        <v>71</v>
      </c>
      <c r="G37" s="8" t="s">
        <v>72</v>
      </c>
      <c r="H37" s="7" t="s">
        <v>42</v>
      </c>
      <c r="I37" s="6" t="s">
        <v>56</v>
      </c>
      <c r="J37" s="22">
        <v>0</v>
      </c>
      <c r="K37" s="6" t="s">
        <v>44</v>
      </c>
      <c r="L37" s="1">
        <v>45658</v>
      </c>
      <c r="M37" s="1">
        <v>46387</v>
      </c>
      <c r="N37" s="21">
        <v>30769.3</v>
      </c>
    </row>
    <row r="38" spans="1:14" ht="150" x14ac:dyDescent="0.25">
      <c r="A38" s="8" t="s">
        <v>73</v>
      </c>
      <c r="B38" s="6" t="s">
        <v>37</v>
      </c>
      <c r="C38" s="6" t="s">
        <v>62</v>
      </c>
      <c r="D38" s="8" t="s">
        <v>38</v>
      </c>
      <c r="E38" s="6" t="s">
        <v>74</v>
      </c>
      <c r="F38" s="6" t="s">
        <v>75</v>
      </c>
      <c r="G38" s="8" t="s">
        <v>76</v>
      </c>
      <c r="H38" s="7" t="s">
        <v>77</v>
      </c>
      <c r="I38" s="6" t="s">
        <v>78</v>
      </c>
      <c r="J38" s="22">
        <v>7715562.0999999996</v>
      </c>
      <c r="K38" s="6" t="s">
        <v>48</v>
      </c>
      <c r="L38" s="1">
        <v>44562</v>
      </c>
      <c r="M38" s="1">
        <v>46387</v>
      </c>
      <c r="N38" s="21">
        <v>1501480.3</v>
      </c>
    </row>
    <row r="39" spans="1:14" ht="131.25" x14ac:dyDescent="0.25">
      <c r="A39" s="8" t="s">
        <v>79</v>
      </c>
      <c r="B39" s="6" t="s">
        <v>80</v>
      </c>
      <c r="C39" s="6" t="s">
        <v>81</v>
      </c>
      <c r="D39" s="8" t="s">
        <v>38</v>
      </c>
      <c r="E39" s="6" t="s">
        <v>82</v>
      </c>
      <c r="F39" s="6" t="s">
        <v>83</v>
      </c>
      <c r="G39" s="8" t="s">
        <v>84</v>
      </c>
      <c r="H39" s="7" t="s">
        <v>85</v>
      </c>
      <c r="I39" s="6" t="s">
        <v>86</v>
      </c>
      <c r="J39" s="22">
        <v>1056972.8999999999</v>
      </c>
      <c r="K39" s="6" t="s">
        <v>48</v>
      </c>
      <c r="L39" s="1">
        <v>45658</v>
      </c>
      <c r="M39" s="1">
        <v>46387</v>
      </c>
      <c r="N39" s="21">
        <v>632200</v>
      </c>
    </row>
    <row r="40" spans="1:14" ht="93.75" x14ac:dyDescent="0.25">
      <c r="A40" s="8" t="s">
        <v>87</v>
      </c>
      <c r="B40" s="6" t="s">
        <v>88</v>
      </c>
      <c r="C40" s="6" t="s">
        <v>62</v>
      </c>
      <c r="D40" s="8" t="s">
        <v>38</v>
      </c>
      <c r="E40" s="6" t="s">
        <v>89</v>
      </c>
      <c r="F40" s="6" t="s">
        <v>90</v>
      </c>
      <c r="G40" s="8" t="s">
        <v>91</v>
      </c>
      <c r="H40" s="7" t="s">
        <v>66</v>
      </c>
      <c r="I40" s="6" t="s">
        <v>92</v>
      </c>
      <c r="J40" s="22">
        <v>638555.6</v>
      </c>
      <c r="K40" s="6" t="s">
        <v>48</v>
      </c>
      <c r="L40" s="1">
        <v>45658</v>
      </c>
      <c r="M40" s="1">
        <v>46387</v>
      </c>
      <c r="N40" s="21">
        <v>80194.399999999994</v>
      </c>
    </row>
    <row r="41" spans="1:14" ht="131.25" x14ac:dyDescent="0.25">
      <c r="A41" s="8" t="s">
        <v>93</v>
      </c>
      <c r="B41" s="6" t="s">
        <v>94</v>
      </c>
      <c r="C41" s="6" t="s">
        <v>81</v>
      </c>
      <c r="D41" s="8" t="s">
        <v>38</v>
      </c>
      <c r="E41" s="6" t="s">
        <v>95</v>
      </c>
      <c r="F41" s="6" t="s">
        <v>96</v>
      </c>
      <c r="G41" s="8" t="s">
        <v>97</v>
      </c>
      <c r="H41" s="7" t="s">
        <v>77</v>
      </c>
      <c r="I41" s="6" t="s">
        <v>98</v>
      </c>
      <c r="J41" s="22">
        <v>1681955.9</v>
      </c>
      <c r="K41" s="6" t="s">
        <v>48</v>
      </c>
      <c r="L41" s="1">
        <v>44562</v>
      </c>
      <c r="M41" s="1">
        <v>46440</v>
      </c>
      <c r="N41" s="21">
        <v>35304.400000000001</v>
      </c>
    </row>
    <row r="42" spans="1:14" ht="93.75" x14ac:dyDescent="0.25">
      <c r="A42" s="8" t="s">
        <v>99</v>
      </c>
      <c r="B42" s="6" t="s">
        <v>61</v>
      </c>
      <c r="C42" s="6" t="s">
        <v>62</v>
      </c>
      <c r="D42" s="8" t="s">
        <v>63</v>
      </c>
      <c r="E42" s="6" t="s">
        <v>39</v>
      </c>
      <c r="F42" s="6" t="s">
        <v>64</v>
      </c>
      <c r="G42" s="8" t="s">
        <v>65</v>
      </c>
      <c r="H42" s="7" t="s">
        <v>66</v>
      </c>
      <c r="I42" s="6" t="s">
        <v>100</v>
      </c>
      <c r="J42" s="22">
        <v>636400.1</v>
      </c>
      <c r="K42" s="6" t="s">
        <v>48</v>
      </c>
      <c r="L42" s="1">
        <v>45658</v>
      </c>
      <c r="M42" s="1">
        <v>46387</v>
      </c>
      <c r="N42" s="21">
        <v>134628.79999999999</v>
      </c>
    </row>
    <row r="43" spans="1:14" ht="112.5" x14ac:dyDescent="0.25">
      <c r="A43" s="8" t="s">
        <v>101</v>
      </c>
      <c r="B43" s="6" t="s">
        <v>102</v>
      </c>
      <c r="C43" s="6" t="s">
        <v>81</v>
      </c>
      <c r="D43" s="8" t="s">
        <v>38</v>
      </c>
      <c r="E43" s="6" t="s">
        <v>103</v>
      </c>
      <c r="F43" s="6" t="s">
        <v>104</v>
      </c>
      <c r="G43" s="8" t="s">
        <v>124</v>
      </c>
      <c r="H43" s="7" t="s">
        <v>77</v>
      </c>
      <c r="I43" s="6" t="s">
        <v>105</v>
      </c>
      <c r="J43" s="22">
        <v>551336.30000000005</v>
      </c>
      <c r="K43" s="6" t="s">
        <v>48</v>
      </c>
      <c r="L43" s="1">
        <v>44927</v>
      </c>
      <c r="M43" s="1">
        <v>46387</v>
      </c>
      <c r="N43" s="21">
        <v>54540</v>
      </c>
    </row>
    <row r="44" spans="1:14" ht="40.5" customHeight="1" x14ac:dyDescent="0.25">
      <c r="A44" s="38" t="s">
        <v>106</v>
      </c>
      <c r="B44" s="39"/>
      <c r="C44" s="39"/>
      <c r="D44" s="39"/>
      <c r="E44" s="39"/>
      <c r="F44" s="39"/>
      <c r="G44" s="40"/>
      <c r="H44" s="6" t="s">
        <v>34</v>
      </c>
      <c r="I44" s="6" t="s">
        <v>34</v>
      </c>
      <c r="J44" s="22">
        <f>SUM(J45:J48)</f>
        <v>1158549.3</v>
      </c>
      <c r="K44" s="6" t="s">
        <v>34</v>
      </c>
      <c r="L44" s="6" t="s">
        <v>34</v>
      </c>
      <c r="M44" s="6" t="s">
        <v>34</v>
      </c>
      <c r="N44" s="21">
        <f>SUM(N45:N48)</f>
        <v>621263.6</v>
      </c>
    </row>
    <row r="45" spans="1:14" ht="131.25" x14ac:dyDescent="0.25">
      <c r="A45" s="8" t="s">
        <v>107</v>
      </c>
      <c r="B45" s="6" t="s">
        <v>102</v>
      </c>
      <c r="C45" s="6" t="s">
        <v>81</v>
      </c>
      <c r="D45" s="8" t="s">
        <v>38</v>
      </c>
      <c r="E45" s="6" t="s">
        <v>125</v>
      </c>
      <c r="F45" s="6" t="s">
        <v>126</v>
      </c>
      <c r="G45" s="8" t="s">
        <v>127</v>
      </c>
      <c r="H45" s="7" t="s">
        <v>77</v>
      </c>
      <c r="I45" s="6" t="s">
        <v>108</v>
      </c>
      <c r="J45" s="22">
        <v>398279.7</v>
      </c>
      <c r="K45" s="6" t="s">
        <v>48</v>
      </c>
      <c r="L45" s="1">
        <v>45658</v>
      </c>
      <c r="M45" s="1">
        <v>46387</v>
      </c>
      <c r="N45" s="21">
        <v>199139.9</v>
      </c>
    </row>
    <row r="46" spans="1:14" ht="131.25" x14ac:dyDescent="0.25">
      <c r="A46" s="8" t="s">
        <v>109</v>
      </c>
      <c r="B46" s="6" t="s">
        <v>80</v>
      </c>
      <c r="C46" s="6" t="s">
        <v>81</v>
      </c>
      <c r="D46" s="8" t="s">
        <v>38</v>
      </c>
      <c r="E46" s="6" t="s">
        <v>82</v>
      </c>
      <c r="F46" s="6" t="s">
        <v>83</v>
      </c>
      <c r="G46" s="8" t="s">
        <v>84</v>
      </c>
      <c r="H46" s="7" t="s">
        <v>110</v>
      </c>
      <c r="I46" s="6" t="s">
        <v>111</v>
      </c>
      <c r="J46" s="22">
        <v>192050.4</v>
      </c>
      <c r="K46" s="6" t="s">
        <v>48</v>
      </c>
      <c r="L46" s="1">
        <v>45658</v>
      </c>
      <c r="M46" s="1">
        <v>46387</v>
      </c>
      <c r="N46" s="21">
        <v>119000</v>
      </c>
    </row>
    <row r="47" spans="1:14" ht="131.25" x14ac:dyDescent="0.25">
      <c r="A47" s="8" t="s">
        <v>112</v>
      </c>
      <c r="B47" s="6" t="s">
        <v>80</v>
      </c>
      <c r="C47" s="6" t="s">
        <v>81</v>
      </c>
      <c r="D47" s="8" t="s">
        <v>38</v>
      </c>
      <c r="E47" s="6" t="s">
        <v>82</v>
      </c>
      <c r="F47" s="6" t="s">
        <v>83</v>
      </c>
      <c r="G47" s="8" t="s">
        <v>84</v>
      </c>
      <c r="H47" s="7" t="s">
        <v>110</v>
      </c>
      <c r="I47" s="6" t="s">
        <v>113</v>
      </c>
      <c r="J47" s="22">
        <v>265410</v>
      </c>
      <c r="K47" s="6" t="s">
        <v>48</v>
      </c>
      <c r="L47" s="1">
        <v>45658</v>
      </c>
      <c r="M47" s="1">
        <v>46387</v>
      </c>
      <c r="N47" s="21">
        <v>182000</v>
      </c>
    </row>
    <row r="48" spans="1:14" ht="131.25" x14ac:dyDescent="0.25">
      <c r="A48" s="8" t="s">
        <v>114</v>
      </c>
      <c r="B48" s="6" t="s">
        <v>102</v>
      </c>
      <c r="C48" s="6" t="s">
        <v>81</v>
      </c>
      <c r="D48" s="8" t="s">
        <v>38</v>
      </c>
      <c r="E48" s="6" t="s">
        <v>125</v>
      </c>
      <c r="F48" s="6" t="s">
        <v>126</v>
      </c>
      <c r="G48" s="8" t="s">
        <v>127</v>
      </c>
      <c r="H48" s="7" t="s">
        <v>42</v>
      </c>
      <c r="I48" s="6" t="s">
        <v>56</v>
      </c>
      <c r="J48" s="22">
        <v>302809.2</v>
      </c>
      <c r="K48" s="6" t="s">
        <v>48</v>
      </c>
      <c r="L48" s="1">
        <v>45658</v>
      </c>
      <c r="M48" s="1">
        <v>46387</v>
      </c>
      <c r="N48" s="21">
        <v>121123.7</v>
      </c>
    </row>
    <row r="49" spans="1:14" ht="18.75" x14ac:dyDescent="0.25">
      <c r="A49" s="6" t="s">
        <v>115</v>
      </c>
      <c r="B49" s="11"/>
      <c r="C49" s="11"/>
      <c r="D49" s="11"/>
      <c r="E49" s="11"/>
      <c r="F49" s="11"/>
      <c r="G49" s="11"/>
      <c r="H49" s="6" t="s">
        <v>34</v>
      </c>
      <c r="I49" s="6" t="s">
        <v>34</v>
      </c>
      <c r="J49" s="22">
        <f>SUM(J44,J35,J28)</f>
        <v>17443265.100000001</v>
      </c>
      <c r="K49" s="6" t="s">
        <v>34</v>
      </c>
      <c r="L49" s="6" t="s">
        <v>34</v>
      </c>
      <c r="M49" s="6" t="s">
        <v>34</v>
      </c>
      <c r="N49" s="21">
        <f>SUM(N44,N35,N28)</f>
        <v>4129332.9999999995</v>
      </c>
    </row>
    <row r="50" spans="1:14" ht="15" customHeight="1" x14ac:dyDescent="0.25">
      <c r="A50" s="12"/>
      <c r="B50" s="10"/>
      <c r="C50" s="10"/>
      <c r="D50" s="10"/>
      <c r="E50" s="10"/>
      <c r="F50" s="10"/>
      <c r="G50" s="10"/>
      <c r="H50" s="12"/>
      <c r="I50" s="12"/>
      <c r="J50" s="10"/>
      <c r="K50" s="12"/>
      <c r="L50" s="12"/>
      <c r="M50" s="12"/>
      <c r="N50" s="10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37.5" customHeight="1" x14ac:dyDescent="0.25">
      <c r="A52" s="37" t="s">
        <v>116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50.25" customHeight="1" x14ac:dyDescent="0.25">
      <c r="A53" s="36" t="s">
        <v>17</v>
      </c>
      <c r="B53" s="41" t="s">
        <v>18</v>
      </c>
      <c r="C53" s="42"/>
      <c r="D53" s="36" t="s">
        <v>19</v>
      </c>
      <c r="E53" s="36"/>
      <c r="F53" s="36"/>
      <c r="G53" s="36"/>
      <c r="H53" s="36" t="s">
        <v>20</v>
      </c>
      <c r="I53" s="36" t="s">
        <v>21</v>
      </c>
      <c r="J53" s="43" t="s">
        <v>22</v>
      </c>
      <c r="K53" s="36" t="s">
        <v>23</v>
      </c>
      <c r="L53" s="36" t="s">
        <v>24</v>
      </c>
      <c r="M53" s="36"/>
      <c r="N53" s="36" t="s">
        <v>5</v>
      </c>
    </row>
    <row r="54" spans="1:14" ht="62.25" customHeight="1" x14ac:dyDescent="0.25">
      <c r="A54" s="36"/>
      <c r="B54" s="7" t="s">
        <v>25</v>
      </c>
      <c r="C54" s="7" t="s">
        <v>26</v>
      </c>
      <c r="D54" s="7" t="s">
        <v>27</v>
      </c>
      <c r="E54" s="7" t="s">
        <v>28</v>
      </c>
      <c r="F54" s="7" t="s">
        <v>29</v>
      </c>
      <c r="G54" s="7" t="s">
        <v>30</v>
      </c>
      <c r="H54" s="36"/>
      <c r="I54" s="36"/>
      <c r="J54" s="43"/>
      <c r="K54" s="36"/>
      <c r="L54" s="7" t="s">
        <v>31</v>
      </c>
      <c r="M54" s="7" t="s">
        <v>32</v>
      </c>
      <c r="N54" s="36"/>
    </row>
    <row r="55" spans="1:14" ht="18.75" x14ac:dyDescent="0.25">
      <c r="A55" s="7">
        <v>1</v>
      </c>
      <c r="B55" s="7">
        <v>2</v>
      </c>
      <c r="C55" s="7">
        <v>3</v>
      </c>
      <c r="D55" s="7">
        <v>4</v>
      </c>
      <c r="E55" s="7">
        <v>5</v>
      </c>
      <c r="F55" s="7">
        <v>6</v>
      </c>
      <c r="G55" s="7">
        <v>7</v>
      </c>
      <c r="H55" s="7">
        <v>8</v>
      </c>
      <c r="I55" s="7">
        <v>9</v>
      </c>
      <c r="J55" s="3">
        <v>10</v>
      </c>
      <c r="K55" s="7">
        <v>11</v>
      </c>
      <c r="L55" s="7">
        <v>12</v>
      </c>
      <c r="M55" s="7">
        <v>13</v>
      </c>
      <c r="N55" s="7">
        <v>14</v>
      </c>
    </row>
    <row r="56" spans="1:14" ht="81.75" customHeight="1" x14ac:dyDescent="0.25">
      <c r="A56" s="38" t="s">
        <v>59</v>
      </c>
      <c r="B56" s="39"/>
      <c r="C56" s="39"/>
      <c r="D56" s="39"/>
      <c r="E56" s="39"/>
      <c r="F56" s="39"/>
      <c r="G56" s="40"/>
      <c r="H56" s="6" t="s">
        <v>34</v>
      </c>
      <c r="I56" s="6" t="s">
        <v>34</v>
      </c>
      <c r="J56" s="22">
        <f>SUM(J57:J58)</f>
        <v>11793871.799999999</v>
      </c>
      <c r="K56" s="6" t="s">
        <v>34</v>
      </c>
      <c r="L56" s="6" t="s">
        <v>34</v>
      </c>
      <c r="M56" s="6" t="s">
        <v>34</v>
      </c>
      <c r="N56" s="22">
        <f>SUM(N57:N58)</f>
        <v>1236066.5</v>
      </c>
    </row>
    <row r="57" spans="1:14" ht="93.75" x14ac:dyDescent="0.25">
      <c r="A57" s="8" t="s">
        <v>117</v>
      </c>
      <c r="B57" s="6" t="s">
        <v>37</v>
      </c>
      <c r="C57" s="6" t="s">
        <v>37</v>
      </c>
      <c r="D57" s="8" t="s">
        <v>38</v>
      </c>
      <c r="E57" s="6" t="s">
        <v>74</v>
      </c>
      <c r="F57" s="6" t="s">
        <v>75</v>
      </c>
      <c r="G57" s="8" t="s">
        <v>76</v>
      </c>
      <c r="H57" s="28" t="s">
        <v>77</v>
      </c>
      <c r="I57" s="6" t="s">
        <v>118</v>
      </c>
      <c r="J57" s="22">
        <v>10478426.199999999</v>
      </c>
      <c r="K57" s="6" t="s">
        <v>48</v>
      </c>
      <c r="L57" s="1">
        <v>45658</v>
      </c>
      <c r="M57" s="1">
        <v>47483</v>
      </c>
      <c r="N57" s="21">
        <v>1013084.9</v>
      </c>
    </row>
    <row r="58" spans="1:14" ht="93.75" x14ac:dyDescent="0.25">
      <c r="A58" s="8" t="s">
        <v>119</v>
      </c>
      <c r="B58" s="6" t="s">
        <v>37</v>
      </c>
      <c r="C58" s="6" t="s">
        <v>62</v>
      </c>
      <c r="D58" s="8" t="s">
        <v>38</v>
      </c>
      <c r="E58" s="6" t="s">
        <v>74</v>
      </c>
      <c r="F58" s="6" t="s">
        <v>75</v>
      </c>
      <c r="G58" s="8" t="s">
        <v>76</v>
      </c>
      <c r="H58" s="7" t="s">
        <v>120</v>
      </c>
      <c r="I58" s="6" t="s">
        <v>121</v>
      </c>
      <c r="J58" s="22">
        <v>1315445.6000000001</v>
      </c>
      <c r="K58" s="6" t="s">
        <v>48</v>
      </c>
      <c r="L58" s="1">
        <v>45658</v>
      </c>
      <c r="M58" s="1">
        <v>46752</v>
      </c>
      <c r="N58" s="21">
        <v>222981.6</v>
      </c>
    </row>
    <row r="59" spans="1:14" ht="18.75" x14ac:dyDescent="0.25">
      <c r="A59" s="6" t="s">
        <v>115</v>
      </c>
      <c r="B59" s="11"/>
      <c r="C59" s="11"/>
      <c r="D59" s="11"/>
      <c r="E59" s="11"/>
      <c r="F59" s="11"/>
      <c r="G59" s="11"/>
      <c r="H59" s="6" t="s">
        <v>34</v>
      </c>
      <c r="I59" s="6" t="s">
        <v>34</v>
      </c>
      <c r="J59" s="22">
        <f>J56</f>
        <v>11793871.799999999</v>
      </c>
      <c r="K59" s="6" t="s">
        <v>34</v>
      </c>
      <c r="L59" s="6" t="s">
        <v>34</v>
      </c>
      <c r="M59" s="6" t="s">
        <v>34</v>
      </c>
      <c r="N59" s="21">
        <f>N56</f>
        <v>1236066.5</v>
      </c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8.75" x14ac:dyDescent="0.25">
      <c r="A61" s="12"/>
      <c r="B61" s="10"/>
      <c r="C61" s="10"/>
      <c r="D61" s="10"/>
      <c r="E61" s="10"/>
      <c r="F61" s="10"/>
      <c r="G61" s="10"/>
      <c r="H61" s="12"/>
      <c r="I61" s="12"/>
      <c r="J61" s="2"/>
      <c r="K61" s="2"/>
      <c r="L61" s="2"/>
      <c r="M61" s="2"/>
      <c r="N61" s="2"/>
    </row>
    <row r="62" spans="1:14" ht="37.5" customHeight="1" x14ac:dyDescent="0.25">
      <c r="A62" s="44" t="s">
        <v>122</v>
      </c>
      <c r="B62" s="44"/>
      <c r="C62" s="44"/>
      <c r="D62" s="44"/>
      <c r="E62" s="44"/>
      <c r="F62" s="44"/>
      <c r="G62" s="44"/>
      <c r="H62" s="44"/>
      <c r="I62" s="44"/>
      <c r="J62" s="2"/>
      <c r="K62" s="2"/>
      <c r="L62" s="2"/>
      <c r="M62" s="2"/>
      <c r="N62" s="2"/>
    </row>
    <row r="63" spans="1:14" ht="62.85" customHeight="1" x14ac:dyDescent="0.25">
      <c r="A63" s="36" t="s">
        <v>123</v>
      </c>
      <c r="B63" s="41" t="s">
        <v>18</v>
      </c>
      <c r="C63" s="42"/>
      <c r="D63" s="36" t="s">
        <v>19</v>
      </c>
      <c r="E63" s="36"/>
      <c r="F63" s="36"/>
      <c r="G63" s="36"/>
      <c r="H63" s="36" t="s">
        <v>20</v>
      </c>
      <c r="I63" s="36" t="s">
        <v>5</v>
      </c>
      <c r="J63" s="2"/>
      <c r="K63" s="2"/>
      <c r="L63" s="2"/>
      <c r="M63" s="2"/>
      <c r="N63" s="2"/>
    </row>
    <row r="64" spans="1:14" ht="37.5" customHeight="1" x14ac:dyDescent="0.25">
      <c r="A64" s="36"/>
      <c r="B64" s="7" t="s">
        <v>25</v>
      </c>
      <c r="C64" s="7" t="s">
        <v>26</v>
      </c>
      <c r="D64" s="7" t="s">
        <v>27</v>
      </c>
      <c r="E64" s="7" t="s">
        <v>28</v>
      </c>
      <c r="F64" s="7" t="s">
        <v>29</v>
      </c>
      <c r="G64" s="7" t="s">
        <v>30</v>
      </c>
      <c r="H64" s="36"/>
      <c r="I64" s="36"/>
      <c r="J64" s="2"/>
      <c r="K64" s="2"/>
      <c r="L64" s="2"/>
      <c r="M64" s="2"/>
      <c r="N64" s="2"/>
    </row>
    <row r="65" spans="1:14" ht="18.75" x14ac:dyDescent="0.25">
      <c r="A65" s="7">
        <v>1</v>
      </c>
      <c r="B65" s="7">
        <v>2</v>
      </c>
      <c r="C65" s="7">
        <v>3</v>
      </c>
      <c r="D65" s="7">
        <v>4</v>
      </c>
      <c r="E65" s="7">
        <v>5</v>
      </c>
      <c r="F65" s="7">
        <v>6</v>
      </c>
      <c r="G65" s="7">
        <v>7</v>
      </c>
      <c r="H65" s="7">
        <v>8</v>
      </c>
      <c r="I65" s="7">
        <v>9</v>
      </c>
      <c r="J65" s="2"/>
      <c r="K65" s="2"/>
      <c r="L65" s="2"/>
      <c r="M65" s="2"/>
      <c r="N65" s="2"/>
    </row>
  </sheetData>
  <mergeCells count="48">
    <mergeCell ref="B10:C10"/>
    <mergeCell ref="B9:C9"/>
    <mergeCell ref="B8:C8"/>
    <mergeCell ref="B7:C7"/>
    <mergeCell ref="A56:G56"/>
    <mergeCell ref="A35:G35"/>
    <mergeCell ref="A44:G44"/>
    <mergeCell ref="A52:N52"/>
    <mergeCell ref="A53:A54"/>
    <mergeCell ref="B53:C53"/>
    <mergeCell ref="D53:G53"/>
    <mergeCell ref="H53:H54"/>
    <mergeCell ref="I53:I54"/>
    <mergeCell ref="J53:J54"/>
    <mergeCell ref="K53:K54"/>
    <mergeCell ref="L53:M53"/>
    <mergeCell ref="A62:I62"/>
    <mergeCell ref="A63:A64"/>
    <mergeCell ref="B63:C63"/>
    <mergeCell ref="D63:G63"/>
    <mergeCell ref="H63:H64"/>
    <mergeCell ref="I63:I64"/>
    <mergeCell ref="N53:N54"/>
    <mergeCell ref="J25:J26"/>
    <mergeCell ref="K25:K26"/>
    <mergeCell ref="L25:M25"/>
    <mergeCell ref="N25:N26"/>
    <mergeCell ref="A28:G28"/>
    <mergeCell ref="A25:A26"/>
    <mergeCell ref="B25:C25"/>
    <mergeCell ref="D25:G25"/>
    <mergeCell ref="H25:H26"/>
    <mergeCell ref="I25:I26"/>
    <mergeCell ref="B16:C16"/>
    <mergeCell ref="B17:C17"/>
    <mergeCell ref="B18:C18"/>
    <mergeCell ref="B19:C19"/>
    <mergeCell ref="A24:N24"/>
    <mergeCell ref="B11:C11"/>
    <mergeCell ref="B12:C12"/>
    <mergeCell ref="B13:C13"/>
    <mergeCell ref="B14:C14"/>
    <mergeCell ref="B15:C15"/>
    <mergeCell ref="A6:N6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9" scale="48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Людмила Степанова</cp:lastModifiedBy>
  <cp:lastPrinted>2025-10-30T07:29:02Z</cp:lastPrinted>
  <dcterms:created xsi:type="dcterms:W3CDTF">2025-10-15T13:53:26Z</dcterms:created>
  <dcterms:modified xsi:type="dcterms:W3CDTF">2025-10-30T07:46:19Z</dcterms:modified>
</cp:coreProperties>
</file>